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5970" yWindow="-195" windowWidth="16425" windowHeight="12090"/>
  </bookViews>
  <sheets>
    <sheet name="2010-2013" sheetId="1" r:id="rId1"/>
    <sheet name="Φύλλο2" sheetId="2" r:id="rId2"/>
    <sheet name="Φύλλο3" sheetId="3" r:id="rId3"/>
  </sheets>
  <definedNames>
    <definedName name="_Hlk70742681" localSheetId="0">'2010-2013'!#REF!</definedName>
    <definedName name="_Toc71075538" localSheetId="0">'2010-2013'!#REF!</definedName>
    <definedName name="OLE_LINK1" localSheetId="0">'2010-2013'!#REF!</definedName>
  </definedNames>
  <calcPr calcId="125725"/>
</workbook>
</file>

<file path=xl/calcChain.xml><?xml version="1.0" encoding="utf-8"?>
<calcChain xmlns="http://schemas.openxmlformats.org/spreadsheetml/2006/main">
  <c r="F40" i="1"/>
  <c r="E65"/>
  <c r="C65"/>
  <c r="B65"/>
  <c r="I54"/>
  <c r="H54"/>
  <c r="I53"/>
  <c r="I55" s="1"/>
  <c r="H53"/>
  <c r="H55" s="1"/>
  <c r="I50"/>
  <c r="H50"/>
  <c r="I47"/>
  <c r="H47"/>
  <c r="E54"/>
  <c r="D54"/>
  <c r="E53"/>
  <c r="E55" s="1"/>
  <c r="D53"/>
  <c r="D55" s="1"/>
  <c r="E50"/>
  <c r="D50"/>
  <c r="E47"/>
  <c r="D47"/>
  <c r="C54"/>
  <c r="B54"/>
  <c r="C53"/>
  <c r="C55" s="1"/>
  <c r="B53"/>
  <c r="B55" s="1"/>
  <c r="C50"/>
  <c r="B50"/>
  <c r="C47"/>
  <c r="B47"/>
  <c r="H40"/>
  <c r="E26"/>
  <c r="E23"/>
  <c r="C26"/>
  <c r="C23"/>
  <c r="B26"/>
  <c r="B23"/>
  <c r="G65"/>
  <c r="H64"/>
  <c r="H63"/>
  <c r="H61"/>
  <c r="O52"/>
  <c r="N52"/>
  <c r="O51"/>
  <c r="N51"/>
  <c r="O49"/>
  <c r="N49"/>
  <c r="O48"/>
  <c r="N48"/>
  <c r="H7"/>
  <c r="H6"/>
  <c r="H5"/>
  <c r="H39"/>
  <c r="H38"/>
  <c r="H37"/>
  <c r="M53"/>
  <c r="M54"/>
  <c r="M55"/>
  <c r="L53"/>
  <c r="L54"/>
  <c r="M50"/>
  <c r="L50"/>
  <c r="M47"/>
  <c r="O47"/>
  <c r="L47"/>
  <c r="G23"/>
  <c r="G26"/>
  <c r="H30"/>
  <c r="H28"/>
  <c r="H27"/>
  <c r="H25"/>
  <c r="H24"/>
  <c r="G8"/>
  <c r="H16"/>
  <c r="H15"/>
  <c r="G17"/>
  <c r="E8"/>
  <c r="H8"/>
  <c r="F65"/>
  <c r="F64"/>
  <c r="F63"/>
  <c r="F62"/>
  <c r="F61"/>
  <c r="D65"/>
  <c r="D64"/>
  <c r="D63"/>
  <c r="D62"/>
  <c r="D61"/>
  <c r="N53"/>
  <c r="O53"/>
  <c r="K53"/>
  <c r="J54"/>
  <c r="O54"/>
  <c r="K54"/>
  <c r="F53"/>
  <c r="F54"/>
  <c r="G54"/>
  <c r="K52"/>
  <c r="J52"/>
  <c r="K51"/>
  <c r="J51"/>
  <c r="G52"/>
  <c r="F52"/>
  <c r="G51"/>
  <c r="F51"/>
  <c r="O50"/>
  <c r="K50"/>
  <c r="N50"/>
  <c r="K48"/>
  <c r="K49"/>
  <c r="J48"/>
  <c r="J49"/>
  <c r="K47"/>
  <c r="N47"/>
  <c r="G47"/>
  <c r="G48"/>
  <c r="G49"/>
  <c r="F49"/>
  <c r="F48"/>
  <c r="F39"/>
  <c r="F38"/>
  <c r="F37"/>
  <c r="D39"/>
  <c r="D38"/>
  <c r="D37"/>
  <c r="H26"/>
  <c r="F30"/>
  <c r="F28"/>
  <c r="F27"/>
  <c r="F25"/>
  <c r="F24"/>
  <c r="F23"/>
  <c r="D30"/>
  <c r="D28"/>
  <c r="D27"/>
  <c r="D25"/>
  <c r="D24"/>
  <c r="D23"/>
  <c r="E17"/>
  <c r="H17" s="1"/>
  <c r="C17"/>
  <c r="D17" s="1"/>
  <c r="B17"/>
  <c r="F16"/>
  <c r="F15"/>
  <c r="D16"/>
  <c r="D15"/>
  <c r="C8"/>
  <c r="F8" s="1"/>
  <c r="F7"/>
  <c r="F6"/>
  <c r="F5"/>
  <c r="B8"/>
  <c r="D6"/>
  <c r="D7"/>
  <c r="D5"/>
  <c r="F50"/>
  <c r="J53"/>
  <c r="N54"/>
  <c r="H65"/>
  <c r="F47"/>
  <c r="D26"/>
  <c r="F26"/>
  <c r="G53"/>
  <c r="G29"/>
  <c r="G31" s="1"/>
  <c r="H31" s="1"/>
  <c r="J47"/>
  <c r="G50"/>
  <c r="J50"/>
  <c r="L55"/>
  <c r="E29"/>
  <c r="E31"/>
  <c r="H23"/>
  <c r="C29"/>
  <c r="B29"/>
  <c r="B31" s="1"/>
  <c r="F29"/>
  <c r="C31"/>
  <c r="D31" s="1"/>
  <c r="F31"/>
  <c r="O55" l="1"/>
  <c r="K55"/>
  <c r="G55"/>
  <c r="J55"/>
  <c r="N55"/>
  <c r="F55"/>
  <c r="D29"/>
  <c r="H29"/>
  <c r="D8"/>
  <c r="F17"/>
</calcChain>
</file>

<file path=xl/sharedStrings.xml><?xml version="1.0" encoding="utf-8"?>
<sst xmlns="http://schemas.openxmlformats.org/spreadsheetml/2006/main" count="88" uniqueCount="50">
  <si>
    <t xml:space="preserve">              </t>
  </si>
  <si>
    <t>;</t>
  </si>
  <si>
    <r>
      <t xml:space="preserve">2012 </t>
    </r>
    <r>
      <rPr>
        <b/>
        <vertAlign val="superscript"/>
        <sz val="11"/>
        <rFont val="Times New Roman"/>
        <family val="1"/>
        <charset val="161"/>
      </rPr>
      <t>(3)</t>
    </r>
  </si>
  <si>
    <t>n/a</t>
  </si>
  <si>
    <t>CONTAINER TRAFFIC</t>
  </si>
  <si>
    <r>
      <t>(in TEUs</t>
    </r>
    <r>
      <rPr>
        <b/>
        <vertAlign val="superscript"/>
        <sz val="11"/>
        <rFont val="Times New Roman"/>
        <family val="1"/>
        <charset val="161"/>
      </rPr>
      <t>1</t>
    </r>
    <r>
      <rPr>
        <b/>
        <sz val="11"/>
        <rFont val="Times New Roman"/>
        <family val="1"/>
        <charset val="161"/>
      </rPr>
      <t>)</t>
    </r>
  </si>
  <si>
    <t>Imports and Exports</t>
  </si>
  <si>
    <t>Transshipments</t>
  </si>
  <si>
    <t>Empty Containers</t>
  </si>
  <si>
    <t>TOTAL</t>
  </si>
  <si>
    <t>Yearly Difference%</t>
  </si>
  <si>
    <t xml:space="preserve">(1)TEUs : Twenty feet Container Equivalent Unit </t>
  </si>
  <si>
    <t xml:space="preserve">Note: The container traffic from June 1st, 2010 refers to the container traffic of Pier I of Port Of Piraeus Authority S.A. Since that date Piraeus Container Terminal S.A. has the exclusive operation of Pier II of the Port Of Piraeus under concession contract with Port Of Piraeus Authority S.A.  </t>
  </si>
  <si>
    <t>CAR TERMINAL TRAFFIC</t>
  </si>
  <si>
    <t>(number of cars)</t>
  </si>
  <si>
    <t>PASSENGER TRAFFIC</t>
  </si>
  <si>
    <t>(Number Of Passengers)</t>
  </si>
  <si>
    <t>GRAND TOTAL</t>
  </si>
  <si>
    <t>DOMESTIC</t>
  </si>
  <si>
    <t xml:space="preserve">CABOTAGE </t>
  </si>
  <si>
    <t>SARONIC GULF</t>
  </si>
  <si>
    <t>OVERSEAS</t>
  </si>
  <si>
    <t>CRUISE</t>
  </si>
  <si>
    <t>TRANSIT</t>
  </si>
  <si>
    <t>SALAMIS TRAFFIC</t>
  </si>
  <si>
    <t>VEHICLES OF DOMESTIC SHIP TRAFFIC</t>
  </si>
  <si>
    <t>(Number Of Vehicles)</t>
  </si>
  <si>
    <t>Trucks</t>
  </si>
  <si>
    <t>Passenger Cars</t>
  </si>
  <si>
    <t>Buses</t>
  </si>
  <si>
    <t>Two-Wheelers</t>
  </si>
  <si>
    <t>?= Unknown</t>
  </si>
  <si>
    <t xml:space="preserve">The charge of two-wheelers began from April 1st, 2011.  Therefore their number it concerns the period April-December 2011. </t>
  </si>
  <si>
    <t>SHIP TRAFFIC</t>
  </si>
  <si>
    <t>arrivals</t>
  </si>
  <si>
    <t>(G.T.)(1)</t>
  </si>
  <si>
    <t>1. Cargo ships</t>
  </si>
  <si>
    <t>2. Passenger Ships</t>
  </si>
  <si>
    <t>CARGO SHIPS TOTAL</t>
  </si>
  <si>
    <t>PASSENGER SHIPS TOTAL</t>
  </si>
  <si>
    <t xml:space="preserve"> ( (1) Gross tonnage, (2) From 1/5/2012 Port Of Piraeus Authority S.A. ceded the mooring fees of ships calling only at Pier II of the port of Piraeus, in Piraeus Container Terminal S.A. Since that date the arrivals of these ships are not included in the arrivals of cargo ships. </t>
  </si>
  <si>
    <t>DOCKED SHIPS TRAFFIC</t>
  </si>
  <si>
    <t>(Number Of Ships)</t>
  </si>
  <si>
    <t>DOCK</t>
  </si>
  <si>
    <t xml:space="preserve">Large Floating </t>
  </si>
  <si>
    <t>Small Floating</t>
  </si>
  <si>
    <t>Large Dry</t>
  </si>
  <si>
    <t>Small Dry</t>
  </si>
  <si>
    <t>Total</t>
  </si>
  <si>
    <t>Note: No docking in 2012 in the small floating dock due to repair of damage.</t>
  </si>
</sst>
</file>

<file path=xl/styles.xml><?xml version="1.0" encoding="utf-8"?>
<styleSheet xmlns="http://schemas.openxmlformats.org/spreadsheetml/2006/main">
  <fonts count="12">
    <font>
      <sz val="10"/>
      <name val="Arial"/>
      <charset val="161"/>
    </font>
    <font>
      <sz val="11"/>
      <name val="Times New Roman"/>
      <family val="1"/>
      <charset val="161"/>
    </font>
    <font>
      <b/>
      <sz val="11"/>
      <name val="Times New Roman"/>
      <family val="1"/>
      <charset val="161"/>
    </font>
    <font>
      <b/>
      <i/>
      <sz val="11"/>
      <name val="Times New Roman"/>
      <family val="1"/>
      <charset val="161"/>
    </font>
    <font>
      <i/>
      <sz val="11"/>
      <name val="Times New Roman"/>
      <family val="1"/>
      <charset val="161"/>
    </font>
    <font>
      <b/>
      <vertAlign val="superscript"/>
      <sz val="11"/>
      <name val="Times New Roman"/>
      <family val="1"/>
      <charset val="161"/>
    </font>
    <font>
      <b/>
      <sz val="10"/>
      <name val="Times New Roman"/>
      <family val="1"/>
      <charset val="161"/>
    </font>
    <font>
      <sz val="8"/>
      <name val="Arial"/>
      <family val="2"/>
      <charset val="161"/>
    </font>
    <font>
      <b/>
      <i/>
      <sz val="12"/>
      <name val="Times New Roman"/>
      <family val="1"/>
      <charset val="161"/>
    </font>
    <font>
      <i/>
      <sz val="10"/>
      <name val="Arial"/>
      <family val="2"/>
      <charset val="161"/>
    </font>
    <font>
      <b/>
      <i/>
      <vertAlign val="superscript"/>
      <sz val="16"/>
      <name val="Times New Roman"/>
      <family val="1"/>
      <charset val="161"/>
    </font>
    <font>
      <sz val="16"/>
      <name val="Arial"/>
      <family val="2"/>
      <charset val="16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ck">
        <color indexed="9"/>
      </right>
      <top/>
      <bottom/>
      <diagonal/>
    </border>
    <border>
      <left style="thick">
        <color indexed="9"/>
      </left>
      <right style="thick">
        <color indexed="9"/>
      </right>
      <top/>
      <bottom/>
      <diagonal/>
    </border>
    <border>
      <left style="thick">
        <color indexed="9"/>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s>
  <cellStyleXfs count="1">
    <xf numFmtId="0" fontId="0" fillId="0" borderId="0"/>
  </cellStyleXfs>
  <cellXfs count="67">
    <xf numFmtId="0" fontId="0" fillId="0" borderId="0" xfId="0"/>
    <xf numFmtId="0" fontId="1" fillId="0" borderId="0" xfId="0" applyFont="1" applyFill="1"/>
    <xf numFmtId="0" fontId="2" fillId="0" borderId="1" xfId="0" applyFont="1" applyFill="1" applyBorder="1" applyAlignment="1">
      <alignment horizontal="left" wrapText="1"/>
    </xf>
    <xf numFmtId="0" fontId="1" fillId="0" borderId="1" xfId="0" applyFont="1" applyFill="1" applyBorder="1"/>
    <xf numFmtId="0" fontId="1" fillId="0" borderId="1" xfId="0" applyFont="1" applyFill="1" applyBorder="1" applyAlignment="1">
      <alignment horizontal="left" wrapText="1"/>
    </xf>
    <xf numFmtId="3" fontId="1" fillId="0" borderId="1" xfId="0" applyNumberFormat="1" applyFont="1" applyFill="1" applyBorder="1" applyAlignment="1">
      <alignment horizontal="center" wrapText="1"/>
    </xf>
    <xf numFmtId="10" fontId="1" fillId="0" borderId="1" xfId="0" applyNumberFormat="1" applyFont="1" applyFill="1" applyBorder="1" applyAlignment="1">
      <alignment horizontal="center" wrapText="1"/>
    </xf>
    <xf numFmtId="3" fontId="1" fillId="0" borderId="1" xfId="0" applyNumberFormat="1" applyFont="1" applyFill="1" applyBorder="1" applyAlignment="1">
      <alignment horizontal="center" vertical="top" wrapText="1"/>
    </xf>
    <xf numFmtId="0" fontId="2" fillId="0" borderId="1" xfId="0" applyFont="1" applyFill="1" applyBorder="1" applyAlignment="1">
      <alignment horizontal="left"/>
    </xf>
    <xf numFmtId="3" fontId="2" fillId="0" borderId="1" xfId="0" applyNumberFormat="1" applyFont="1" applyFill="1" applyBorder="1" applyAlignment="1">
      <alignment horizontal="center"/>
    </xf>
    <xf numFmtId="10" fontId="2" fillId="0" borderId="1" xfId="0" applyNumberFormat="1" applyFont="1" applyFill="1" applyBorder="1" applyAlignment="1">
      <alignment horizontal="center" wrapText="1"/>
    </xf>
    <xf numFmtId="3" fontId="2" fillId="0" borderId="3" xfId="0" applyNumberFormat="1" applyFont="1" applyFill="1" applyBorder="1" applyAlignment="1">
      <alignment horizontal="justify"/>
    </xf>
    <xf numFmtId="3" fontId="2" fillId="0" borderId="3" xfId="0" applyNumberFormat="1" applyFont="1" applyFill="1" applyBorder="1" applyAlignment="1">
      <alignment horizontal="center"/>
    </xf>
    <xf numFmtId="0" fontId="2" fillId="0" borderId="3" xfId="0" applyFont="1" applyFill="1" applyBorder="1" applyAlignment="1">
      <alignment horizontal="center"/>
    </xf>
    <xf numFmtId="0" fontId="1" fillId="0" borderId="3" xfId="0" applyFont="1" applyFill="1" applyBorder="1"/>
    <xf numFmtId="0" fontId="2" fillId="0" borderId="4" xfId="0" applyFont="1" applyFill="1" applyBorder="1" applyAlignment="1">
      <alignment horizontal="center"/>
    </xf>
    <xf numFmtId="0" fontId="1" fillId="0" borderId="0" xfId="0" applyFont="1" applyFill="1" applyAlignment="1">
      <alignment horizontal="justify"/>
    </xf>
    <xf numFmtId="0" fontId="2" fillId="0" borderId="1" xfId="0" applyFont="1" applyFill="1" applyBorder="1" applyAlignment="1">
      <alignment horizontal="center" vertical="top" wrapText="1"/>
    </xf>
    <xf numFmtId="0" fontId="2" fillId="0" borderId="1" xfId="0" applyFont="1" applyFill="1" applyBorder="1" applyAlignment="1">
      <alignment horizontal="left" vertical="top" wrapText="1"/>
    </xf>
    <xf numFmtId="3" fontId="2" fillId="0" borderId="1" xfId="0" applyNumberFormat="1" applyFont="1" applyFill="1" applyBorder="1" applyAlignment="1">
      <alignment horizontal="center" wrapText="1"/>
    </xf>
    <xf numFmtId="3" fontId="1" fillId="0" borderId="1" xfId="0" applyNumberFormat="1" applyFont="1" applyFill="1" applyBorder="1" applyAlignment="1">
      <alignment horizontal="center"/>
    </xf>
    <xf numFmtId="0" fontId="4" fillId="0" borderId="0" xfId="0" applyFont="1" applyFill="1" applyAlignment="1">
      <alignment horizontal="justify"/>
    </xf>
    <xf numFmtId="0" fontId="1" fillId="0" borderId="1" xfId="0" applyFont="1" applyFill="1" applyBorder="1" applyAlignment="1">
      <alignment horizontal="justify"/>
    </xf>
    <xf numFmtId="0" fontId="1" fillId="0" borderId="1" xfId="0" applyFont="1" applyFill="1" applyBorder="1" applyAlignment="1">
      <alignment horizontal="left" vertical="top" wrapText="1"/>
    </xf>
    <xf numFmtId="0" fontId="1" fillId="0" borderId="1" xfId="0" applyFont="1" applyFill="1" applyBorder="1" applyAlignment="1">
      <alignment horizontal="left" vertical="top"/>
    </xf>
    <xf numFmtId="3" fontId="1" fillId="0" borderId="1" xfId="0" applyNumberFormat="1" applyFont="1" applyFill="1" applyBorder="1" applyAlignment="1">
      <alignment horizontal="center" vertical="top"/>
    </xf>
    <xf numFmtId="0" fontId="2" fillId="0" borderId="0" xfId="0" applyFont="1" applyFill="1" applyAlignment="1">
      <alignment horizontal="justify"/>
    </xf>
    <xf numFmtId="0" fontId="2" fillId="0" borderId="1" xfId="0" applyFont="1" applyFill="1" applyBorder="1" applyAlignment="1">
      <alignment horizontal="justify" vertical="top" wrapText="1"/>
    </xf>
    <xf numFmtId="0" fontId="1" fillId="0" borderId="1" xfId="0" applyFont="1" applyFill="1" applyBorder="1" applyAlignment="1">
      <alignment horizontal="center" vertical="top" wrapText="1"/>
    </xf>
    <xf numFmtId="3" fontId="2" fillId="0" borderId="1" xfId="0" applyNumberFormat="1" applyFont="1" applyFill="1" applyBorder="1" applyAlignment="1">
      <alignment horizontal="center" vertical="top" wrapText="1"/>
    </xf>
    <xf numFmtId="10" fontId="1" fillId="0" borderId="1" xfId="0" applyNumberFormat="1" applyFont="1" applyFill="1" applyBorder="1" applyAlignment="1">
      <alignment horizontal="center" vertical="top" wrapText="1"/>
    </xf>
    <xf numFmtId="10" fontId="2" fillId="0" borderId="1" xfId="0" applyNumberFormat="1" applyFont="1" applyFill="1" applyBorder="1" applyAlignment="1">
      <alignment horizontal="center" vertical="top" wrapText="1"/>
    </xf>
    <xf numFmtId="0" fontId="1" fillId="0" borderId="1" xfId="0" applyFont="1" applyFill="1" applyBorder="1" applyAlignment="1">
      <alignment horizontal="center" vertical="top"/>
    </xf>
    <xf numFmtId="0" fontId="1" fillId="0" borderId="5" xfId="0" applyFont="1" applyFill="1" applyBorder="1" applyAlignment="1">
      <alignment horizontal="left" vertical="top"/>
    </xf>
    <xf numFmtId="3" fontId="1" fillId="0" borderId="6" xfId="0" applyNumberFormat="1" applyFont="1" applyFill="1" applyBorder="1" applyAlignment="1">
      <alignment horizontal="center" vertical="top"/>
    </xf>
    <xf numFmtId="0" fontId="1" fillId="0" borderId="6" xfId="0" applyFont="1" applyFill="1" applyBorder="1" applyAlignment="1">
      <alignment horizontal="center" vertical="top"/>
    </xf>
    <xf numFmtId="0" fontId="1" fillId="0" borderId="7" xfId="0" applyFont="1" applyFill="1" applyBorder="1" applyAlignment="1">
      <alignment horizontal="center" vertical="top"/>
    </xf>
    <xf numFmtId="0" fontId="3" fillId="0" borderId="0" xfId="0" applyFont="1" applyFill="1" applyAlignment="1"/>
    <xf numFmtId="0" fontId="1" fillId="0" borderId="1" xfId="0" applyFont="1" applyFill="1" applyBorder="1" applyAlignment="1">
      <alignment horizontal="center"/>
    </xf>
    <xf numFmtId="0" fontId="8" fillId="0" borderId="0" xfId="0" applyFont="1" applyFill="1"/>
    <xf numFmtId="10" fontId="1" fillId="0" borderId="2" xfId="0" applyNumberFormat="1" applyFont="1" applyFill="1" applyBorder="1" applyAlignment="1">
      <alignment horizontal="center" wrapText="1"/>
    </xf>
    <xf numFmtId="3" fontId="1" fillId="0" borderId="0" xfId="0" applyNumberFormat="1" applyFont="1" applyFill="1" applyBorder="1" applyAlignment="1">
      <alignment horizontal="center"/>
    </xf>
    <xf numFmtId="0" fontId="1" fillId="0" borderId="0" xfId="0" applyFont="1" applyFill="1" applyBorder="1"/>
    <xf numFmtId="0" fontId="3" fillId="0" borderId="2" xfId="0" applyFont="1" applyFill="1" applyBorder="1" applyAlignment="1"/>
    <xf numFmtId="0" fontId="1" fillId="0" borderId="8" xfId="0" applyFont="1" applyFill="1" applyBorder="1" applyAlignment="1">
      <alignment horizontal="center" vertical="top" wrapText="1"/>
    </xf>
    <xf numFmtId="0" fontId="1" fillId="0" borderId="9" xfId="0" applyFont="1" applyFill="1" applyBorder="1" applyAlignment="1">
      <alignment horizontal="center" vertical="top" wrapText="1"/>
    </xf>
    <xf numFmtId="0" fontId="6"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8" fillId="0" borderId="11" xfId="0" applyFont="1" applyFill="1" applyBorder="1" applyAlignment="1">
      <alignment horizontal="left" wrapText="1"/>
    </xf>
    <xf numFmtId="0" fontId="2" fillId="0" borderId="8"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0" borderId="1" xfId="0" applyFont="1" applyFill="1" applyBorder="1" applyAlignment="1">
      <alignment horizontal="center" vertical="top" wrapText="1"/>
    </xf>
    <xf numFmtId="0" fontId="2" fillId="0" borderId="2" xfId="0" applyFont="1" applyFill="1" applyBorder="1" applyAlignment="1">
      <alignment horizontal="center" wrapText="1"/>
    </xf>
    <xf numFmtId="0" fontId="2" fillId="0" borderId="3" xfId="0" applyFont="1" applyFill="1" applyBorder="1" applyAlignment="1">
      <alignment horizontal="center" wrapText="1"/>
    </xf>
    <xf numFmtId="0" fontId="2" fillId="0" borderId="4" xfId="0" applyFont="1" applyFill="1" applyBorder="1" applyAlignment="1">
      <alignment horizontal="center" wrapText="1"/>
    </xf>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Alignment="1">
      <alignment horizontal="left" wrapText="1"/>
    </xf>
    <xf numFmtId="0" fontId="9" fillId="0" borderId="0" xfId="0" applyFont="1" applyAlignment="1">
      <alignment horizontal="left" wrapText="1"/>
    </xf>
    <xf numFmtId="0" fontId="2" fillId="0" borderId="1" xfId="0" applyFont="1" applyFill="1" applyBorder="1" applyAlignment="1">
      <alignment horizontal="center" vertical="top" wrapText="1"/>
    </xf>
    <xf numFmtId="0" fontId="2" fillId="0" borderId="2" xfId="0" applyFont="1" applyFill="1" applyBorder="1" applyAlignment="1">
      <alignment horizontal="center" vertical="top" wrapText="1"/>
    </xf>
    <xf numFmtId="0" fontId="2" fillId="0" borderId="3" xfId="0" applyFont="1" applyFill="1" applyBorder="1" applyAlignment="1">
      <alignment horizontal="center" vertical="top" wrapText="1"/>
    </xf>
    <xf numFmtId="0" fontId="2" fillId="0" borderId="4" xfId="0" applyFont="1" applyFill="1" applyBorder="1" applyAlignment="1">
      <alignment horizontal="center" vertical="top" wrapText="1"/>
    </xf>
    <xf numFmtId="0" fontId="10" fillId="0" borderId="12" xfId="0" applyFont="1" applyFill="1" applyBorder="1" applyAlignment="1">
      <alignment horizontal="left" wrapText="1"/>
    </xf>
    <xf numFmtId="0" fontId="11" fillId="0" borderId="12" xfId="0" applyFont="1" applyBorder="1" applyAlignment="1">
      <alignment horizontal="left" wrapText="1"/>
    </xf>
  </cellXfs>
  <cellStyles count="1">
    <cellStyle name="Κανονικό"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68"/>
  <sheetViews>
    <sheetView tabSelected="1" topLeftCell="A19" zoomScaleNormal="100" workbookViewId="0">
      <selection activeCell="K28" sqref="K28"/>
    </sheetView>
  </sheetViews>
  <sheetFormatPr defaultRowHeight="17.45" customHeight="1"/>
  <cols>
    <col min="1" max="1" width="25.7109375" style="1" customWidth="1"/>
    <col min="2" max="2" width="11.7109375" style="1" customWidth="1"/>
    <col min="3" max="3" width="12.5703125" style="1" customWidth="1"/>
    <col min="4" max="4" width="10.7109375" style="1" customWidth="1"/>
    <col min="5" max="5" width="12.5703125" style="1" customWidth="1"/>
    <col min="6" max="6" width="10.28515625" style="1" customWidth="1"/>
    <col min="7" max="7" width="12.7109375" style="1" customWidth="1"/>
    <col min="8" max="8" width="10.7109375" style="1" customWidth="1"/>
    <col min="9" max="9" width="12.140625" style="1" customWidth="1"/>
    <col min="10" max="10" width="9.5703125" style="1" customWidth="1"/>
    <col min="11" max="11" width="9.28515625" style="1" customWidth="1"/>
    <col min="12" max="12" width="9.140625" style="1"/>
    <col min="13" max="13" width="12.140625" style="1" customWidth="1"/>
    <col min="14" max="15" width="10.140625" style="1" bestFit="1" customWidth="1"/>
    <col min="16" max="16384" width="9.140625" style="1"/>
  </cols>
  <sheetData>
    <row r="1" spans="1:8" ht="17.45" customHeight="1">
      <c r="A1" s="56" t="s">
        <v>4</v>
      </c>
      <c r="B1" s="57"/>
      <c r="C1" s="57"/>
      <c r="D1" s="57"/>
      <c r="E1" s="57"/>
      <c r="F1" s="57"/>
      <c r="G1" s="57"/>
      <c r="H1" s="58"/>
    </row>
    <row r="2" spans="1:8" ht="17.45" customHeight="1">
      <c r="A2" s="53" t="s">
        <v>5</v>
      </c>
      <c r="B2" s="54"/>
      <c r="C2" s="54"/>
      <c r="D2" s="54"/>
      <c r="E2" s="54"/>
      <c r="F2" s="54"/>
      <c r="G2" s="54"/>
      <c r="H2" s="55"/>
    </row>
    <row r="3" spans="1:8" ht="17.45" customHeight="1">
      <c r="A3" s="2"/>
      <c r="B3" s="49">
        <v>2010</v>
      </c>
      <c r="C3" s="49">
        <v>2011</v>
      </c>
      <c r="D3" s="46" t="s">
        <v>10</v>
      </c>
      <c r="E3" s="49">
        <v>2012</v>
      </c>
      <c r="F3" s="46" t="s">
        <v>10</v>
      </c>
      <c r="G3" s="49">
        <v>2013</v>
      </c>
      <c r="H3" s="46" t="s">
        <v>10</v>
      </c>
    </row>
    <row r="4" spans="1:8" ht="25.5" customHeight="1">
      <c r="A4" s="3"/>
      <c r="B4" s="51"/>
      <c r="C4" s="51"/>
      <c r="D4" s="46"/>
      <c r="E4" s="51"/>
      <c r="F4" s="46"/>
      <c r="G4" s="51"/>
      <c r="H4" s="46"/>
    </row>
    <row r="5" spans="1:8" ht="17.45" customHeight="1">
      <c r="A5" s="4" t="s">
        <v>6</v>
      </c>
      <c r="B5" s="5">
        <v>229457</v>
      </c>
      <c r="C5" s="5">
        <v>52797</v>
      </c>
      <c r="D5" s="6">
        <f>SUM(C5-B5)/B5</f>
        <v>-0.76990460086203516</v>
      </c>
      <c r="E5" s="5">
        <v>42555</v>
      </c>
      <c r="F5" s="6">
        <f>SUM(E5-C5)/C5</f>
        <v>-0.19398829478947668</v>
      </c>
      <c r="G5" s="5">
        <v>48884</v>
      </c>
      <c r="H5" s="6">
        <f>SUM(G5-E5)/E5</f>
        <v>0.14872517917988484</v>
      </c>
    </row>
    <row r="6" spans="1:8" ht="17.45" customHeight="1">
      <c r="A6" s="4" t="s">
        <v>7</v>
      </c>
      <c r="B6" s="5">
        <v>172959</v>
      </c>
      <c r="C6" s="5">
        <v>378196</v>
      </c>
      <c r="D6" s="6">
        <f>SUM(C6-B6)/B6</f>
        <v>1.1866222630796894</v>
      </c>
      <c r="E6" s="5">
        <v>483972</v>
      </c>
      <c r="F6" s="6">
        <f>SUM(E6-C6)/C6</f>
        <v>0.27968566563369257</v>
      </c>
      <c r="G6" s="5">
        <v>520722</v>
      </c>
      <c r="H6" s="6">
        <f>SUM(G6-E6)/E6</f>
        <v>7.5934144950534327E-2</v>
      </c>
    </row>
    <row r="7" spans="1:8" ht="17.45" customHeight="1">
      <c r="A7" s="4" t="s">
        <v>8</v>
      </c>
      <c r="B7" s="5">
        <v>110903</v>
      </c>
      <c r="C7" s="5">
        <v>59911</v>
      </c>
      <c r="D7" s="6">
        <f>SUM(C7-B7)/B7</f>
        <v>-0.45978918514377431</v>
      </c>
      <c r="E7" s="5">
        <v>99387</v>
      </c>
      <c r="F7" s="6">
        <f>SUM(E7-C7)/C7</f>
        <v>0.65891071756438713</v>
      </c>
      <c r="G7" s="5">
        <v>74449</v>
      </c>
      <c r="H7" s="6">
        <f>SUM(G7-E7)/E7</f>
        <v>-0.25091812812540876</v>
      </c>
    </row>
    <row r="8" spans="1:8" ht="17.45" customHeight="1">
      <c r="A8" s="8" t="s">
        <v>9</v>
      </c>
      <c r="B8" s="9">
        <f>SUM(B5:B7)</f>
        <v>513319</v>
      </c>
      <c r="C8" s="9">
        <f>SUM(C5:C7)</f>
        <v>490904</v>
      </c>
      <c r="D8" s="10">
        <f>SUM(C8-B8)/B8</f>
        <v>-4.3666803683479471E-2</v>
      </c>
      <c r="E8" s="9">
        <f>SUM(E5:E7)</f>
        <v>625914</v>
      </c>
      <c r="F8" s="10">
        <f>SUM(E8-C8)/C8</f>
        <v>0.27502322246304778</v>
      </c>
      <c r="G8" s="9">
        <f>SUM(G5:G7)</f>
        <v>644055</v>
      </c>
      <c r="H8" s="10">
        <f>SUM(G8-E8)/E8</f>
        <v>2.8983214946462294E-2</v>
      </c>
    </row>
    <row r="9" spans="1:8" ht="17.45" customHeight="1">
      <c r="A9" s="43" t="s">
        <v>11</v>
      </c>
      <c r="B9" s="11"/>
      <c r="C9" s="12"/>
      <c r="D9" s="13"/>
      <c r="E9" s="14"/>
      <c r="F9" s="15"/>
    </row>
    <row r="10" spans="1:8" ht="45" customHeight="1">
      <c r="A10" s="59" t="s">
        <v>12</v>
      </c>
      <c r="B10" s="60"/>
      <c r="C10" s="60"/>
      <c r="D10" s="60"/>
      <c r="E10" s="60"/>
      <c r="F10" s="60"/>
      <c r="G10" s="60"/>
      <c r="H10" s="60"/>
    </row>
    <row r="11" spans="1:8" ht="17.45" customHeight="1">
      <c r="A11" s="56" t="s">
        <v>13</v>
      </c>
      <c r="B11" s="57"/>
      <c r="C11" s="57"/>
      <c r="D11" s="57"/>
      <c r="E11" s="57"/>
      <c r="F11" s="57"/>
      <c r="G11" s="57"/>
      <c r="H11" s="58"/>
    </row>
    <row r="12" spans="1:8" ht="17.45" customHeight="1">
      <c r="A12" s="53" t="s">
        <v>14</v>
      </c>
      <c r="B12" s="54"/>
      <c r="C12" s="54"/>
      <c r="D12" s="54"/>
      <c r="E12" s="54"/>
      <c r="F12" s="54"/>
      <c r="G12" s="54"/>
      <c r="H12" s="55"/>
    </row>
    <row r="13" spans="1:8" ht="17.45" customHeight="1">
      <c r="A13" s="2"/>
      <c r="B13" s="47">
        <v>2010</v>
      </c>
      <c r="C13" s="49">
        <v>2011</v>
      </c>
      <c r="D13" s="46" t="s">
        <v>10</v>
      </c>
      <c r="E13" s="47">
        <v>2012</v>
      </c>
      <c r="F13" s="46" t="s">
        <v>10</v>
      </c>
      <c r="G13" s="47">
        <v>2013</v>
      </c>
      <c r="H13" s="46" t="s">
        <v>10</v>
      </c>
    </row>
    <row r="14" spans="1:8" ht="24" customHeight="1">
      <c r="A14" s="3"/>
      <c r="B14" s="47"/>
      <c r="C14" s="51"/>
      <c r="D14" s="46"/>
      <c r="E14" s="47"/>
      <c r="F14" s="46"/>
      <c r="G14" s="47"/>
      <c r="H14" s="46"/>
    </row>
    <row r="15" spans="1:8" ht="17.45" customHeight="1">
      <c r="A15" s="4" t="s">
        <v>6</v>
      </c>
      <c r="B15" s="5">
        <v>133545</v>
      </c>
      <c r="C15" s="5">
        <v>88663</v>
      </c>
      <c r="D15" s="6">
        <f>SUM(C15-B15)/B15</f>
        <v>-0.33608147066531879</v>
      </c>
      <c r="E15" s="5">
        <v>54785</v>
      </c>
      <c r="F15" s="6">
        <f>SUM(E15-C15)/C15</f>
        <v>-0.38209850783303068</v>
      </c>
      <c r="G15" s="5">
        <v>61817</v>
      </c>
      <c r="H15" s="6">
        <f>SUM(G15-E15)/E15</f>
        <v>0.12835630190745642</v>
      </c>
    </row>
    <row r="16" spans="1:8" ht="17.45" customHeight="1">
      <c r="A16" s="4" t="s">
        <v>7</v>
      </c>
      <c r="B16" s="5">
        <v>246801</v>
      </c>
      <c r="C16" s="5">
        <v>328996</v>
      </c>
      <c r="D16" s="6">
        <f>SUM(C16-B16)/B16</f>
        <v>0.33304160031766483</v>
      </c>
      <c r="E16" s="5">
        <v>403970</v>
      </c>
      <c r="F16" s="6">
        <f>SUM(E16-C16)/C16</f>
        <v>0.22788726914612945</v>
      </c>
      <c r="G16" s="5">
        <v>386865</v>
      </c>
      <c r="H16" s="6">
        <f>SUM(G16-E16)/E16</f>
        <v>-4.2342253137609226E-2</v>
      </c>
    </row>
    <row r="17" spans="1:8" ht="17.45" customHeight="1">
      <c r="A17" s="8" t="s">
        <v>9</v>
      </c>
      <c r="B17" s="9">
        <f>SUM(B14:B16)</f>
        <v>380346</v>
      </c>
      <c r="C17" s="9">
        <f>SUM(C14:C16)</f>
        <v>417659</v>
      </c>
      <c r="D17" s="10">
        <f>SUM(C17-B17)/B17</f>
        <v>9.8102780100224538E-2</v>
      </c>
      <c r="E17" s="9">
        <f>SUM(E14:E16)</f>
        <v>458755</v>
      </c>
      <c r="F17" s="10">
        <f>SUM(E17-C17)/C17</f>
        <v>9.8396059943638231E-2</v>
      </c>
      <c r="G17" s="9">
        <f>SUM(G14:G16)</f>
        <v>448682</v>
      </c>
      <c r="H17" s="10">
        <f>SUM(G17-E17)/E17</f>
        <v>-2.1957253871892405E-2</v>
      </c>
    </row>
    <row r="18" spans="1:8" ht="17.45" customHeight="1">
      <c r="A18" s="16"/>
    </row>
    <row r="19" spans="1:8" ht="17.45" customHeight="1">
      <c r="A19" s="56" t="s">
        <v>15</v>
      </c>
      <c r="B19" s="57"/>
      <c r="C19" s="57"/>
      <c r="D19" s="57"/>
      <c r="E19" s="57"/>
      <c r="F19" s="57"/>
      <c r="G19" s="57"/>
      <c r="H19" s="58"/>
    </row>
    <row r="20" spans="1:8" ht="17.45" customHeight="1">
      <c r="A20" s="53" t="s">
        <v>16</v>
      </c>
      <c r="B20" s="54"/>
      <c r="C20" s="54"/>
      <c r="D20" s="54"/>
      <c r="E20" s="54"/>
      <c r="F20" s="54"/>
      <c r="G20" s="54"/>
      <c r="H20" s="55"/>
    </row>
    <row r="21" spans="1:8" ht="17.45" customHeight="1">
      <c r="A21" s="3"/>
      <c r="B21" s="47">
        <v>2010</v>
      </c>
      <c r="C21" s="49">
        <v>2011</v>
      </c>
      <c r="D21" s="46" t="s">
        <v>10</v>
      </c>
      <c r="E21" s="49">
        <v>2012</v>
      </c>
      <c r="F21" s="46" t="s">
        <v>10</v>
      </c>
      <c r="G21" s="49">
        <v>2013</v>
      </c>
      <c r="H21" s="46" t="s">
        <v>10</v>
      </c>
    </row>
    <row r="22" spans="1:8" ht="23.25" customHeight="1">
      <c r="A22" s="3"/>
      <c r="B22" s="47"/>
      <c r="C22" s="51"/>
      <c r="D22" s="46"/>
      <c r="E22" s="51"/>
      <c r="F22" s="46"/>
      <c r="G22" s="51"/>
      <c r="H22" s="46"/>
    </row>
    <row r="23" spans="1:8" ht="17.45" customHeight="1">
      <c r="A23" s="2" t="s">
        <v>18</v>
      </c>
      <c r="B23" s="19">
        <f>SUM(B24:B25)</f>
        <v>10100697</v>
      </c>
      <c r="C23" s="19">
        <f>SUM(C24:C25)</f>
        <v>9351135</v>
      </c>
      <c r="D23" s="10">
        <f t="shared" ref="D23:D31" si="0">SUM(C23-B23)/B23</f>
        <v>-7.4208938254459067E-2</v>
      </c>
      <c r="E23" s="19">
        <f>SUM(E24:E25)</f>
        <v>7729778</v>
      </c>
      <c r="F23" s="10">
        <f t="shared" ref="F23:F31" si="1">SUM(E23-C23)/C23</f>
        <v>-0.17338611836958828</v>
      </c>
      <c r="G23" s="19">
        <f>SUM(G24:G25)</f>
        <v>7642760</v>
      </c>
      <c r="H23" s="10">
        <f t="shared" ref="H23:H31" si="2">SUM(G23-E23)/E23</f>
        <v>-1.1257503126221736E-2</v>
      </c>
    </row>
    <row r="24" spans="1:8" ht="17.45" customHeight="1">
      <c r="A24" s="4" t="s">
        <v>19</v>
      </c>
      <c r="B24" s="5">
        <v>7233328</v>
      </c>
      <c r="C24" s="5">
        <v>6883249</v>
      </c>
      <c r="D24" s="6">
        <f t="shared" si="0"/>
        <v>-4.8398054118380919E-2</v>
      </c>
      <c r="E24" s="5">
        <v>5778688</v>
      </c>
      <c r="F24" s="6">
        <f t="shared" si="1"/>
        <v>-0.16047087647127106</v>
      </c>
      <c r="G24" s="5">
        <v>5741167</v>
      </c>
      <c r="H24" s="6">
        <f t="shared" si="2"/>
        <v>-6.4929963341159797E-3</v>
      </c>
    </row>
    <row r="25" spans="1:8" ht="17.45" customHeight="1">
      <c r="A25" s="4" t="s">
        <v>20</v>
      </c>
      <c r="B25" s="5">
        <v>2867369</v>
      </c>
      <c r="C25" s="5">
        <v>2467886</v>
      </c>
      <c r="D25" s="6">
        <f t="shared" si="0"/>
        <v>-0.13932040138538151</v>
      </c>
      <c r="E25" s="5">
        <v>1951090</v>
      </c>
      <c r="F25" s="6">
        <f t="shared" si="1"/>
        <v>-0.20940837623780029</v>
      </c>
      <c r="G25" s="5">
        <v>1901593</v>
      </c>
      <c r="H25" s="6">
        <f t="shared" si="2"/>
        <v>-2.5368896360495927E-2</v>
      </c>
    </row>
    <row r="26" spans="1:8" ht="17.45" customHeight="1">
      <c r="A26" s="2" t="s">
        <v>21</v>
      </c>
      <c r="B26" s="19">
        <f>SUM(B27:B28)</f>
        <v>1864657</v>
      </c>
      <c r="C26" s="19">
        <f>SUM(C27:C28)</f>
        <v>2517371</v>
      </c>
      <c r="D26" s="10">
        <f t="shared" si="0"/>
        <v>0.35004507531411944</v>
      </c>
      <c r="E26" s="19">
        <f>SUM(E27:E28)</f>
        <v>2066925</v>
      </c>
      <c r="F26" s="10">
        <f t="shared" si="1"/>
        <v>-0.17893508743844272</v>
      </c>
      <c r="G26" s="19">
        <f>SUM(G27:G28)</f>
        <v>2296457</v>
      </c>
      <c r="H26" s="10">
        <f t="shared" si="2"/>
        <v>0.11104998971902706</v>
      </c>
    </row>
    <row r="27" spans="1:8" ht="17.45" customHeight="1">
      <c r="A27" s="4" t="s">
        <v>22</v>
      </c>
      <c r="B27" s="5">
        <v>426147</v>
      </c>
      <c r="C27" s="5">
        <v>454284</v>
      </c>
      <c r="D27" s="6">
        <f t="shared" si="0"/>
        <v>6.6026511978261024E-2</v>
      </c>
      <c r="E27" s="5">
        <v>329168</v>
      </c>
      <c r="F27" s="6">
        <f t="shared" si="1"/>
        <v>-0.27541361791302355</v>
      </c>
      <c r="G27" s="5">
        <v>308705</v>
      </c>
      <c r="H27" s="6">
        <f t="shared" si="2"/>
        <v>-6.216582413843387E-2</v>
      </c>
    </row>
    <row r="28" spans="1:8" ht="17.45" customHeight="1">
      <c r="A28" s="4" t="s">
        <v>23</v>
      </c>
      <c r="B28" s="5">
        <v>1438510</v>
      </c>
      <c r="C28" s="5">
        <v>2063087</v>
      </c>
      <c r="D28" s="6">
        <f t="shared" si="0"/>
        <v>0.434183286873223</v>
      </c>
      <c r="E28" s="5">
        <v>1737757</v>
      </c>
      <c r="F28" s="6">
        <f t="shared" si="1"/>
        <v>-0.15769087779623447</v>
      </c>
      <c r="G28" s="5">
        <v>1987752</v>
      </c>
      <c r="H28" s="6">
        <f t="shared" si="2"/>
        <v>0.14386073541927899</v>
      </c>
    </row>
    <row r="29" spans="1:8" ht="17.45" customHeight="1">
      <c r="A29" s="2" t="s">
        <v>9</v>
      </c>
      <c r="B29" s="19">
        <f>SUM(B23+B26)</f>
        <v>11965354</v>
      </c>
      <c r="C29" s="19">
        <f>SUM(C23+C26)</f>
        <v>11868506</v>
      </c>
      <c r="D29" s="10">
        <f t="shared" si="0"/>
        <v>-8.0940354961499678E-3</v>
      </c>
      <c r="E29" s="19">
        <f>SUM(E23+E26)</f>
        <v>9796703</v>
      </c>
      <c r="F29" s="10">
        <f t="shared" si="1"/>
        <v>-0.17456308317154662</v>
      </c>
      <c r="G29" s="19">
        <f>SUM(G23+G26)</f>
        <v>9939217</v>
      </c>
      <c r="H29" s="10">
        <f t="shared" si="2"/>
        <v>1.4547138971141618E-2</v>
      </c>
    </row>
    <row r="30" spans="1:8" ht="17.45" customHeight="1">
      <c r="A30" s="8" t="s">
        <v>24</v>
      </c>
      <c r="B30" s="9">
        <v>8371064</v>
      </c>
      <c r="C30" s="9">
        <v>8304999</v>
      </c>
      <c r="D30" s="10">
        <f t="shared" si="0"/>
        <v>-7.8920672449762658E-3</v>
      </c>
      <c r="E30" s="9">
        <v>8186932</v>
      </c>
      <c r="F30" s="10">
        <f t="shared" si="1"/>
        <v>-1.4216377389088186E-2</v>
      </c>
      <c r="G30" s="9">
        <v>7730555</v>
      </c>
      <c r="H30" s="10">
        <f t="shared" si="2"/>
        <v>-5.574456951639515E-2</v>
      </c>
    </row>
    <row r="31" spans="1:8" ht="17.45" customHeight="1">
      <c r="A31" s="8" t="s">
        <v>17</v>
      </c>
      <c r="B31" s="19">
        <f>SUM(B29:B30)</f>
        <v>20336418</v>
      </c>
      <c r="C31" s="19">
        <f>SUM(C29:C30)</f>
        <v>20173505</v>
      </c>
      <c r="D31" s="10">
        <f t="shared" si="0"/>
        <v>-8.0108994612522223E-3</v>
      </c>
      <c r="E31" s="19">
        <f>SUM(E29:E30)</f>
        <v>17983635</v>
      </c>
      <c r="F31" s="10">
        <f t="shared" si="1"/>
        <v>-0.1085517861174843</v>
      </c>
      <c r="G31" s="19">
        <f>SUM(G29:G30)</f>
        <v>17669772</v>
      </c>
      <c r="H31" s="10">
        <f t="shared" si="2"/>
        <v>-1.7452700747095901E-2</v>
      </c>
    </row>
    <row r="32" spans="1:8" ht="17.45" customHeight="1">
      <c r="A32" s="21"/>
    </row>
    <row r="33" spans="1:15" ht="17.45" customHeight="1">
      <c r="A33" s="56" t="s">
        <v>25</v>
      </c>
      <c r="B33" s="57"/>
      <c r="C33" s="57"/>
      <c r="D33" s="57"/>
      <c r="E33" s="57"/>
      <c r="F33" s="57"/>
      <c r="G33" s="57"/>
      <c r="H33" s="58"/>
    </row>
    <row r="34" spans="1:15" ht="17.45" customHeight="1">
      <c r="A34" s="56" t="s">
        <v>26</v>
      </c>
      <c r="B34" s="57"/>
      <c r="C34" s="57"/>
      <c r="D34" s="57"/>
      <c r="E34" s="57"/>
      <c r="F34" s="57"/>
      <c r="G34" s="57"/>
      <c r="H34" s="58"/>
    </row>
    <row r="35" spans="1:15" ht="17.45" customHeight="1">
      <c r="A35" s="3"/>
      <c r="B35" s="47">
        <v>2010</v>
      </c>
      <c r="C35" s="49">
        <v>2011</v>
      </c>
      <c r="D35" s="46" t="s">
        <v>10</v>
      </c>
      <c r="E35" s="49">
        <v>2012</v>
      </c>
      <c r="F35" s="46" t="s">
        <v>10</v>
      </c>
      <c r="G35" s="49">
        <v>2013</v>
      </c>
      <c r="H35" s="46" t="s">
        <v>10</v>
      </c>
    </row>
    <row r="36" spans="1:15" ht="23.25" customHeight="1">
      <c r="A36" s="22"/>
      <c r="B36" s="47"/>
      <c r="C36" s="51"/>
      <c r="D36" s="46"/>
      <c r="E36" s="51"/>
      <c r="F36" s="46"/>
      <c r="G36" s="50"/>
      <c r="H36" s="46"/>
    </row>
    <row r="37" spans="1:15" ht="17.45" customHeight="1">
      <c r="A37" s="23" t="s">
        <v>27</v>
      </c>
      <c r="B37" s="7">
        <v>231396</v>
      </c>
      <c r="C37" s="20">
        <v>198550</v>
      </c>
      <c r="D37" s="6">
        <f>SUM(C37-B37)/B37</f>
        <v>-0.14194713823920899</v>
      </c>
      <c r="E37" s="20">
        <v>188698</v>
      </c>
      <c r="F37" s="40">
        <f>SUM(E37-C37)/C37</f>
        <v>-4.9619743137748674E-2</v>
      </c>
      <c r="G37" s="20">
        <v>177186</v>
      </c>
      <c r="H37" s="6">
        <f>SUM(G37-E37)/E37</f>
        <v>-6.100753585093642E-2</v>
      </c>
      <c r="I37" s="42"/>
    </row>
    <row r="38" spans="1:15" ht="17.45" customHeight="1">
      <c r="A38" s="24" t="s">
        <v>28</v>
      </c>
      <c r="B38" s="25">
        <v>548175</v>
      </c>
      <c r="C38" s="20">
        <v>515800</v>
      </c>
      <c r="D38" s="6">
        <f>SUM(C38-B38)/B38</f>
        <v>-5.9059606877365806E-2</v>
      </c>
      <c r="E38" s="20">
        <v>496264</v>
      </c>
      <c r="F38" s="40">
        <f>SUM(E38-C38)/C38</f>
        <v>-3.7875145405195813E-2</v>
      </c>
      <c r="G38" s="20">
        <v>399714</v>
      </c>
      <c r="H38" s="6">
        <f>SUM(G38-E38)/E38</f>
        <v>-0.19455370528589622</v>
      </c>
      <c r="I38" s="41"/>
    </row>
    <row r="39" spans="1:15" ht="17.45" customHeight="1">
      <c r="A39" s="24" t="s">
        <v>29</v>
      </c>
      <c r="B39" s="25">
        <v>9535</v>
      </c>
      <c r="C39" s="20">
        <v>8948</v>
      </c>
      <c r="D39" s="6">
        <f>SUM(C39-B39)/B39</f>
        <v>-6.1562663869952808E-2</v>
      </c>
      <c r="E39" s="20">
        <v>8064</v>
      </c>
      <c r="F39" s="40">
        <f>SUM(E39-C39)/C39</f>
        <v>-9.879302637460885E-2</v>
      </c>
      <c r="G39" s="20">
        <v>8199</v>
      </c>
      <c r="H39" s="6">
        <f>SUM(G39-E39)/E39</f>
        <v>1.6741071428571428E-2</v>
      </c>
      <c r="I39" s="42"/>
    </row>
    <row r="40" spans="1:15" ht="17.45" customHeight="1">
      <c r="A40" s="3" t="s">
        <v>30</v>
      </c>
      <c r="B40" s="38" t="s">
        <v>1</v>
      </c>
      <c r="C40" s="20">
        <v>117741</v>
      </c>
      <c r="D40" s="6" t="s">
        <v>3</v>
      </c>
      <c r="E40" s="20">
        <v>152150</v>
      </c>
      <c r="F40" s="40">
        <f>SUM(E40-C40)/C40</f>
        <v>0.29224314384963607</v>
      </c>
      <c r="G40" s="20">
        <v>113814</v>
      </c>
      <c r="H40" s="6">
        <f>SUM(G40-E40)/E40</f>
        <v>-0.25196187972395662</v>
      </c>
      <c r="I40" s="42"/>
    </row>
    <row r="41" spans="1:15" ht="17.45" customHeight="1">
      <c r="A41" s="39" t="s">
        <v>31</v>
      </c>
    </row>
    <row r="42" spans="1:15" ht="35.25" customHeight="1">
      <c r="A42" s="48" t="s">
        <v>32</v>
      </c>
      <c r="B42" s="48"/>
      <c r="C42" s="48"/>
      <c r="D42" s="48"/>
      <c r="E42" s="48"/>
      <c r="F42" s="48"/>
      <c r="G42" s="48"/>
      <c r="H42" s="48"/>
    </row>
    <row r="43" spans="1:15" ht="17.45" customHeight="1">
      <c r="A43" s="56" t="s">
        <v>33</v>
      </c>
      <c r="B43" s="57"/>
      <c r="C43" s="57"/>
      <c r="D43" s="57"/>
      <c r="E43" s="57"/>
      <c r="F43" s="57"/>
      <c r="G43" s="57"/>
      <c r="H43" s="57"/>
      <c r="I43" s="57"/>
      <c r="J43" s="57"/>
      <c r="K43" s="57"/>
      <c r="L43" s="57"/>
      <c r="M43" s="57"/>
      <c r="N43" s="57"/>
      <c r="O43" s="58"/>
    </row>
    <row r="44" spans="1:15" ht="17.45" customHeight="1">
      <c r="A44" s="27"/>
      <c r="B44" s="61">
        <v>2010</v>
      </c>
      <c r="C44" s="61"/>
      <c r="D44" s="61">
        <v>2011</v>
      </c>
      <c r="E44" s="61"/>
      <c r="F44" s="52" t="s">
        <v>10</v>
      </c>
      <c r="G44" s="52"/>
      <c r="H44" s="61" t="s">
        <v>2</v>
      </c>
      <c r="I44" s="61"/>
      <c r="J44" s="52" t="s">
        <v>10</v>
      </c>
      <c r="K44" s="52"/>
      <c r="L44" s="61">
        <v>2013</v>
      </c>
      <c r="M44" s="61"/>
      <c r="N44" s="52" t="s">
        <v>10</v>
      </c>
      <c r="O44" s="52"/>
    </row>
    <row r="45" spans="1:15" ht="17.45" customHeight="1">
      <c r="A45" s="61"/>
      <c r="B45" s="44" t="s">
        <v>34</v>
      </c>
      <c r="C45" s="44" t="s">
        <v>35</v>
      </c>
      <c r="D45" s="44" t="s">
        <v>34</v>
      </c>
      <c r="E45" s="44" t="s">
        <v>35</v>
      </c>
      <c r="F45" s="44" t="s">
        <v>34</v>
      </c>
      <c r="G45" s="44" t="s">
        <v>35</v>
      </c>
      <c r="H45" s="44" t="s">
        <v>34</v>
      </c>
      <c r="I45" s="44" t="s">
        <v>35</v>
      </c>
      <c r="J45" s="44" t="s">
        <v>34</v>
      </c>
      <c r="K45" s="44" t="s">
        <v>35</v>
      </c>
      <c r="L45" s="44" t="s">
        <v>34</v>
      </c>
      <c r="M45" s="44" t="s">
        <v>35</v>
      </c>
      <c r="N45" s="44" t="s">
        <v>34</v>
      </c>
      <c r="O45" s="44" t="s">
        <v>35</v>
      </c>
    </row>
    <row r="46" spans="1:15" ht="17.45" customHeight="1">
      <c r="A46" s="61"/>
      <c r="B46" s="45"/>
      <c r="C46" s="45"/>
      <c r="D46" s="45"/>
      <c r="E46" s="45"/>
      <c r="F46" s="45"/>
      <c r="G46" s="45"/>
      <c r="H46" s="45"/>
      <c r="I46" s="45"/>
      <c r="J46" s="45"/>
      <c r="K46" s="45"/>
      <c r="L46" s="45"/>
      <c r="M46" s="45"/>
      <c r="N46" s="45"/>
      <c r="O46" s="45"/>
    </row>
    <row r="47" spans="1:15" ht="17.45" customHeight="1">
      <c r="A47" s="2" t="s">
        <v>21</v>
      </c>
      <c r="B47" s="19">
        <f>SUM(B48:B49)</f>
        <v>3241</v>
      </c>
      <c r="C47" s="19">
        <f>SUM(C48:C49)</f>
        <v>98701360</v>
      </c>
      <c r="D47" s="19">
        <f>SUM(D48:D49)</f>
        <v>3997</v>
      </c>
      <c r="E47" s="19">
        <f>SUM(E48:E49)</f>
        <v>134604000</v>
      </c>
      <c r="F47" s="31">
        <f t="shared" ref="F47:F55" si="3">SUM(D47-B47)/B47</f>
        <v>0.23326133909287258</v>
      </c>
      <c r="G47" s="31">
        <f t="shared" ref="G47:G55" si="4">SUM(E47-C47)/C47</f>
        <v>0.36375020567092492</v>
      </c>
      <c r="H47" s="19">
        <f>SUM(H48:H49)</f>
        <v>3031</v>
      </c>
      <c r="I47" s="19">
        <f>SUM(I48:I49)</f>
        <v>104608978</v>
      </c>
      <c r="J47" s="31">
        <f t="shared" ref="J47:J55" si="5">SUM(H47-D47)/D47</f>
        <v>-0.24168126094570927</v>
      </c>
      <c r="K47" s="31">
        <f t="shared" ref="K47:K55" si="6">SUM(I47-E47)/E47</f>
        <v>-0.22283900924192446</v>
      </c>
      <c r="L47" s="19">
        <f>SUM(L48:L49)</f>
        <v>2860</v>
      </c>
      <c r="M47" s="19">
        <f>SUM(M48:M49)</f>
        <v>92759917.199000001</v>
      </c>
      <c r="N47" s="31">
        <f t="shared" ref="N47:N55" si="7">SUM(L47-H47)/H47</f>
        <v>-5.6417024084460574E-2</v>
      </c>
      <c r="O47" s="31">
        <f t="shared" ref="O47:O55" si="8">SUM(M47-I47)/I47</f>
        <v>-0.11327001780860529</v>
      </c>
    </row>
    <row r="48" spans="1:15" ht="17.45" customHeight="1">
      <c r="A48" s="23" t="s">
        <v>36</v>
      </c>
      <c r="B48" s="7">
        <v>2436</v>
      </c>
      <c r="C48" s="7">
        <v>65020908</v>
      </c>
      <c r="D48" s="7">
        <v>3076</v>
      </c>
      <c r="E48" s="7">
        <v>87289530</v>
      </c>
      <c r="F48" s="30">
        <f t="shared" si="3"/>
        <v>0.26272577996715929</v>
      </c>
      <c r="G48" s="30">
        <f t="shared" si="4"/>
        <v>0.34248402067839473</v>
      </c>
      <c r="H48" s="7">
        <v>2268</v>
      </c>
      <c r="I48" s="7">
        <v>64121258</v>
      </c>
      <c r="J48" s="30">
        <f t="shared" si="5"/>
        <v>-0.26267880364109231</v>
      </c>
      <c r="K48" s="30">
        <f t="shared" si="6"/>
        <v>-0.26541868194272555</v>
      </c>
      <c r="L48" s="7">
        <v>2150</v>
      </c>
      <c r="M48" s="7">
        <v>49829421.199000001</v>
      </c>
      <c r="N48" s="30">
        <f t="shared" si="7"/>
        <v>-5.2028218694885359E-2</v>
      </c>
      <c r="O48" s="30">
        <f t="shared" si="8"/>
        <v>-0.2228876545279258</v>
      </c>
    </row>
    <row r="49" spans="1:15" ht="17.45" customHeight="1">
      <c r="A49" s="23" t="s">
        <v>37</v>
      </c>
      <c r="B49" s="28">
        <v>805</v>
      </c>
      <c r="C49" s="7">
        <v>33680452</v>
      </c>
      <c r="D49" s="28">
        <v>921</v>
      </c>
      <c r="E49" s="7">
        <v>47314470</v>
      </c>
      <c r="F49" s="30">
        <f t="shared" si="3"/>
        <v>0.14409937888198757</v>
      </c>
      <c r="G49" s="30">
        <f t="shared" si="4"/>
        <v>0.40480507803161314</v>
      </c>
      <c r="H49" s="28">
        <v>763</v>
      </c>
      <c r="I49" s="7">
        <v>40487720</v>
      </c>
      <c r="J49" s="30">
        <f t="shared" si="5"/>
        <v>-0.17155266015200868</v>
      </c>
      <c r="K49" s="30">
        <f t="shared" si="6"/>
        <v>-0.14428461314266017</v>
      </c>
      <c r="L49" s="7">
        <v>710</v>
      </c>
      <c r="M49" s="7">
        <v>42930496</v>
      </c>
      <c r="N49" s="30">
        <f t="shared" si="7"/>
        <v>-6.9462647444298822E-2</v>
      </c>
      <c r="O49" s="30">
        <f t="shared" si="8"/>
        <v>6.033375057918796E-2</v>
      </c>
    </row>
    <row r="50" spans="1:15" ht="17.45" customHeight="1">
      <c r="A50" s="2" t="s">
        <v>18</v>
      </c>
      <c r="B50" s="19">
        <f>SUM(B51:B52)</f>
        <v>21874</v>
      </c>
      <c r="C50" s="19">
        <f>SUM(C51:C52)</f>
        <v>95322164</v>
      </c>
      <c r="D50" s="19">
        <f>SUM(D51:D52)</f>
        <v>19384</v>
      </c>
      <c r="E50" s="19">
        <f>SUM(E51:E52)</f>
        <v>72265093</v>
      </c>
      <c r="F50" s="31">
        <f t="shared" si="3"/>
        <v>-0.11383377525829752</v>
      </c>
      <c r="G50" s="31">
        <f t="shared" si="4"/>
        <v>-0.24188572764672023</v>
      </c>
      <c r="H50" s="19">
        <f>SUM(H51:H52)</f>
        <v>15648</v>
      </c>
      <c r="I50" s="19">
        <f>SUM(I51:I52)</f>
        <v>59898076</v>
      </c>
      <c r="J50" s="31">
        <f t="shared" si="5"/>
        <v>-0.19273627734213786</v>
      </c>
      <c r="K50" s="31">
        <f t="shared" si="6"/>
        <v>-0.17113403562630161</v>
      </c>
      <c r="L50" s="19">
        <f>SUM(L51:L52)</f>
        <v>14665</v>
      </c>
      <c r="M50" s="19">
        <f>SUM(M51:M52)</f>
        <v>55307002.990000002</v>
      </c>
      <c r="N50" s="31">
        <f t="shared" si="7"/>
        <v>-6.2819529652351741E-2</v>
      </c>
      <c r="O50" s="31">
        <f t="shared" si="8"/>
        <v>-7.6648088162297526E-2</v>
      </c>
    </row>
    <row r="51" spans="1:15" ht="17.45" customHeight="1">
      <c r="A51" s="23" t="s">
        <v>36</v>
      </c>
      <c r="B51" s="28">
        <v>928</v>
      </c>
      <c r="C51" s="7">
        <v>3120855</v>
      </c>
      <c r="D51" s="7">
        <v>1972</v>
      </c>
      <c r="E51" s="7">
        <v>8031678</v>
      </c>
      <c r="F51" s="30">
        <f t="shared" si="3"/>
        <v>1.125</v>
      </c>
      <c r="G51" s="30">
        <f t="shared" si="4"/>
        <v>1.5735505174062876</v>
      </c>
      <c r="H51" s="7">
        <v>1565</v>
      </c>
      <c r="I51" s="7">
        <v>3328293</v>
      </c>
      <c r="J51" s="30">
        <f t="shared" si="5"/>
        <v>-0.20638945233265721</v>
      </c>
      <c r="K51" s="30">
        <f t="shared" si="6"/>
        <v>-0.58560427845837448</v>
      </c>
      <c r="L51" s="7">
        <v>1446</v>
      </c>
      <c r="M51" s="7">
        <v>3177516.9899999988</v>
      </c>
      <c r="N51" s="30">
        <f t="shared" si="7"/>
        <v>-7.6038338658146964E-2</v>
      </c>
      <c r="O51" s="30">
        <f t="shared" si="8"/>
        <v>-4.5301303100418494E-2</v>
      </c>
    </row>
    <row r="52" spans="1:15" ht="17.45" customHeight="1">
      <c r="A52" s="23" t="s">
        <v>37</v>
      </c>
      <c r="B52" s="7">
        <v>20946</v>
      </c>
      <c r="C52" s="7">
        <v>92201309</v>
      </c>
      <c r="D52" s="7">
        <v>17412</v>
      </c>
      <c r="E52" s="7">
        <v>64233415</v>
      </c>
      <c r="F52" s="30">
        <f t="shared" si="3"/>
        <v>-0.16871956459467202</v>
      </c>
      <c r="G52" s="30">
        <f t="shared" si="4"/>
        <v>-0.30333510774776529</v>
      </c>
      <c r="H52" s="7">
        <v>14083</v>
      </c>
      <c r="I52" s="7">
        <v>56569783</v>
      </c>
      <c r="J52" s="30">
        <f t="shared" si="5"/>
        <v>-0.19118998391913622</v>
      </c>
      <c r="K52" s="30">
        <f t="shared" si="6"/>
        <v>-0.11930911660231672</v>
      </c>
      <c r="L52" s="7">
        <v>13219</v>
      </c>
      <c r="M52" s="7">
        <v>52129486</v>
      </c>
      <c r="N52" s="30">
        <f t="shared" si="7"/>
        <v>-6.1350564510402612E-2</v>
      </c>
      <c r="O52" s="30">
        <f t="shared" si="8"/>
        <v>-7.8492381701375805E-2</v>
      </c>
    </row>
    <row r="53" spans="1:15" ht="17.45" customHeight="1">
      <c r="A53" s="18" t="s">
        <v>38</v>
      </c>
      <c r="B53" s="29">
        <f t="shared" ref="B53:E54" si="9">SUM(B48+B51)</f>
        <v>3364</v>
      </c>
      <c r="C53" s="29">
        <f t="shared" si="9"/>
        <v>68141763</v>
      </c>
      <c r="D53" s="29">
        <f t="shared" si="9"/>
        <v>5048</v>
      </c>
      <c r="E53" s="29">
        <f t="shared" si="9"/>
        <v>95321208</v>
      </c>
      <c r="F53" s="31">
        <f t="shared" si="3"/>
        <v>0.50059453032104639</v>
      </c>
      <c r="G53" s="31">
        <f t="shared" si="4"/>
        <v>0.39886618431049398</v>
      </c>
      <c r="H53" s="29">
        <f>SUM(H48+H51)</f>
        <v>3833</v>
      </c>
      <c r="I53" s="29">
        <f>SUM(I48+I51)</f>
        <v>67449551</v>
      </c>
      <c r="J53" s="31">
        <f t="shared" si="5"/>
        <v>-0.24068938193343897</v>
      </c>
      <c r="K53" s="31">
        <f t="shared" si="6"/>
        <v>-0.29239722811737762</v>
      </c>
      <c r="L53" s="29">
        <f>SUM(L48+L51)</f>
        <v>3596</v>
      </c>
      <c r="M53" s="29">
        <f>SUM(M48+M51)</f>
        <v>53006938.189000003</v>
      </c>
      <c r="N53" s="31">
        <f t="shared" si="7"/>
        <v>-6.1831463605530913E-2</v>
      </c>
      <c r="O53" s="31">
        <f t="shared" si="8"/>
        <v>-0.21412466942885947</v>
      </c>
    </row>
    <row r="54" spans="1:15" ht="17.45" customHeight="1">
      <c r="A54" s="18" t="s">
        <v>39</v>
      </c>
      <c r="B54" s="29">
        <f t="shared" si="9"/>
        <v>21751</v>
      </c>
      <c r="C54" s="29">
        <f t="shared" si="9"/>
        <v>125881761</v>
      </c>
      <c r="D54" s="29">
        <f t="shared" si="9"/>
        <v>18333</v>
      </c>
      <c r="E54" s="29">
        <f t="shared" si="9"/>
        <v>111547885</v>
      </c>
      <c r="F54" s="31">
        <f t="shared" si="3"/>
        <v>-0.15714220035860421</v>
      </c>
      <c r="G54" s="31">
        <f t="shared" si="4"/>
        <v>-0.11386777469692373</v>
      </c>
      <c r="H54" s="29">
        <f>SUM(H49+H52)</f>
        <v>14846</v>
      </c>
      <c r="I54" s="29">
        <f>SUM(I49+I52)</f>
        <v>97057503</v>
      </c>
      <c r="J54" s="31">
        <f t="shared" si="5"/>
        <v>-0.19020345824469537</v>
      </c>
      <c r="K54" s="31">
        <f t="shared" si="6"/>
        <v>-0.12990279466078627</v>
      </c>
      <c r="L54" s="29">
        <f>SUM(L49+L52)</f>
        <v>13929</v>
      </c>
      <c r="M54" s="29">
        <f>SUM(M49+M52)</f>
        <v>95059982</v>
      </c>
      <c r="N54" s="31">
        <f t="shared" si="7"/>
        <v>-6.1767479455745657E-2</v>
      </c>
      <c r="O54" s="31">
        <f t="shared" si="8"/>
        <v>-2.058079940507021E-2</v>
      </c>
    </row>
    <row r="55" spans="1:15" ht="17.45" customHeight="1">
      <c r="A55" s="8" t="s">
        <v>17</v>
      </c>
      <c r="B55" s="29">
        <f>SUM(B53:B54)</f>
        <v>25115</v>
      </c>
      <c r="C55" s="29">
        <f>SUM(C53:C54)</f>
        <v>194023524</v>
      </c>
      <c r="D55" s="29">
        <f>SUM(D53:D54)</f>
        <v>23381</v>
      </c>
      <c r="E55" s="29">
        <f>SUM(E53:E54)</f>
        <v>206869093</v>
      </c>
      <c r="F55" s="31">
        <f t="shared" si="3"/>
        <v>-6.9042404937288471E-2</v>
      </c>
      <c r="G55" s="31">
        <f t="shared" si="4"/>
        <v>6.6206245176744657E-2</v>
      </c>
      <c r="H55" s="29">
        <f>SUM(H53:H54)</f>
        <v>18679</v>
      </c>
      <c r="I55" s="29">
        <f>SUM(I53:I54)</f>
        <v>164507054</v>
      </c>
      <c r="J55" s="31">
        <f t="shared" si="5"/>
        <v>-0.2011034600744194</v>
      </c>
      <c r="K55" s="31">
        <f t="shared" si="6"/>
        <v>-0.20477703259423097</v>
      </c>
      <c r="L55" s="29">
        <f>SUM(L53:L54)</f>
        <v>17525</v>
      </c>
      <c r="M55" s="29">
        <f>SUM(M53:M54)</f>
        <v>148066920.18900001</v>
      </c>
      <c r="N55" s="31">
        <f t="shared" si="7"/>
        <v>-6.1780609240323359E-2</v>
      </c>
      <c r="O55" s="31">
        <f t="shared" si="8"/>
        <v>-9.9935737776934416E-2</v>
      </c>
    </row>
    <row r="56" spans="1:15" ht="50.25" customHeight="1">
      <c r="A56" s="65" t="s">
        <v>40</v>
      </c>
      <c r="B56" s="65"/>
      <c r="C56" s="65"/>
      <c r="D56" s="65"/>
      <c r="E56" s="65"/>
      <c r="F56" s="65"/>
      <c r="G56" s="66"/>
      <c r="H56" s="66"/>
      <c r="I56" s="66"/>
    </row>
    <row r="57" spans="1:15" ht="17.45" customHeight="1">
      <c r="A57" s="62" t="s">
        <v>41</v>
      </c>
      <c r="B57" s="63"/>
      <c r="C57" s="63"/>
      <c r="D57" s="63"/>
      <c r="E57" s="63"/>
      <c r="F57" s="63"/>
      <c r="G57" s="63"/>
      <c r="H57" s="64"/>
    </row>
    <row r="58" spans="1:15" ht="17.45" customHeight="1">
      <c r="A58" s="62" t="s">
        <v>42</v>
      </c>
      <c r="B58" s="63"/>
      <c r="C58" s="63"/>
      <c r="D58" s="63"/>
      <c r="E58" s="63"/>
      <c r="F58" s="63"/>
      <c r="G58" s="63"/>
      <c r="H58" s="64"/>
    </row>
    <row r="59" spans="1:15" ht="17.45" customHeight="1">
      <c r="A59" s="18" t="s">
        <v>0</v>
      </c>
      <c r="B59" s="47">
        <v>2010</v>
      </c>
      <c r="C59" s="47">
        <v>2011</v>
      </c>
      <c r="D59" s="46" t="s">
        <v>10</v>
      </c>
      <c r="E59" s="47">
        <v>2012</v>
      </c>
      <c r="F59" s="46" t="s">
        <v>10</v>
      </c>
      <c r="G59" s="47">
        <v>2013</v>
      </c>
      <c r="H59" s="46" t="s">
        <v>10</v>
      </c>
    </row>
    <row r="60" spans="1:15" ht="23.25" customHeight="1">
      <c r="A60" s="18" t="s">
        <v>43</v>
      </c>
      <c r="B60" s="47"/>
      <c r="C60" s="47"/>
      <c r="D60" s="46"/>
      <c r="E60" s="47"/>
      <c r="F60" s="46"/>
      <c r="G60" s="47"/>
      <c r="H60" s="46"/>
    </row>
    <row r="61" spans="1:15" ht="17.45" customHeight="1">
      <c r="A61" s="24" t="s">
        <v>44</v>
      </c>
      <c r="B61" s="32">
        <v>41</v>
      </c>
      <c r="C61" s="32">
        <v>28</v>
      </c>
      <c r="D61" s="6">
        <f>SUM(C61-B61)/B61</f>
        <v>-0.31707317073170732</v>
      </c>
      <c r="E61" s="32">
        <v>27</v>
      </c>
      <c r="F61" s="6">
        <f>SUM(E61-C61)/C61</f>
        <v>-3.5714285714285712E-2</v>
      </c>
      <c r="G61" s="32">
        <v>28</v>
      </c>
      <c r="H61" s="6">
        <f>SUM(G61-E61)/E61</f>
        <v>3.7037037037037035E-2</v>
      </c>
    </row>
    <row r="62" spans="1:15" ht="17.45" customHeight="1">
      <c r="A62" s="24" t="s">
        <v>45</v>
      </c>
      <c r="B62" s="32">
        <v>33</v>
      </c>
      <c r="C62" s="32">
        <v>23</v>
      </c>
      <c r="D62" s="6">
        <f>SUM(C62-B62)/B62</f>
        <v>-0.30303030303030304</v>
      </c>
      <c r="E62" s="32">
        <v>0</v>
      </c>
      <c r="F62" s="6">
        <f>SUM(E62-C62)/C62</f>
        <v>-1</v>
      </c>
      <c r="G62" s="32">
        <v>0</v>
      </c>
      <c r="H62" s="6">
        <v>0</v>
      </c>
    </row>
    <row r="63" spans="1:15" ht="17.45" customHeight="1">
      <c r="A63" s="24" t="s">
        <v>46</v>
      </c>
      <c r="B63" s="32">
        <v>50</v>
      </c>
      <c r="C63" s="32">
        <v>40</v>
      </c>
      <c r="D63" s="6">
        <f>SUM(C63-B63)/B63</f>
        <v>-0.2</v>
      </c>
      <c r="E63" s="32">
        <v>46</v>
      </c>
      <c r="F63" s="6">
        <f>SUM(E63-C63)/C63</f>
        <v>0.15</v>
      </c>
      <c r="G63" s="32">
        <v>45</v>
      </c>
      <c r="H63" s="6">
        <f>SUM(G63-E63)/E63</f>
        <v>-2.1739130434782608E-2</v>
      </c>
    </row>
    <row r="64" spans="1:15" ht="17.45" customHeight="1">
      <c r="A64" s="24" t="s">
        <v>47</v>
      </c>
      <c r="B64" s="32">
        <v>30</v>
      </c>
      <c r="C64" s="32">
        <v>21</v>
      </c>
      <c r="D64" s="6">
        <f>SUM(C64-B64)/B64</f>
        <v>-0.3</v>
      </c>
      <c r="E64" s="32">
        <v>17</v>
      </c>
      <c r="F64" s="6">
        <f>SUM(E64-C64)/C64</f>
        <v>-0.19047619047619047</v>
      </c>
      <c r="G64" s="32">
        <v>10</v>
      </c>
      <c r="H64" s="6">
        <f>SUM(G64-E64)/E64</f>
        <v>-0.41176470588235292</v>
      </c>
    </row>
    <row r="65" spans="1:8" ht="17.45" customHeight="1">
      <c r="A65" s="18" t="s">
        <v>48</v>
      </c>
      <c r="B65" s="17">
        <f>SUM(B61:B64)</f>
        <v>154</v>
      </c>
      <c r="C65" s="17">
        <f>SUM(C61:C64)</f>
        <v>112</v>
      </c>
      <c r="D65" s="10">
        <f>SUM(C65-B65)/B65</f>
        <v>-0.27272727272727271</v>
      </c>
      <c r="E65" s="17">
        <f>SUM(E61:E64)</f>
        <v>90</v>
      </c>
      <c r="F65" s="10">
        <f>SUM(E65-C65)/C65</f>
        <v>-0.19642857142857142</v>
      </c>
      <c r="G65" s="17">
        <f>SUM(G61:G64)</f>
        <v>83</v>
      </c>
      <c r="H65" s="10">
        <f>SUM(G65-E65)/E65</f>
        <v>-7.7777777777777779E-2</v>
      </c>
    </row>
    <row r="66" spans="1:8" ht="17.45" customHeight="1">
      <c r="A66" s="37" t="s">
        <v>49</v>
      </c>
      <c r="B66" s="35"/>
      <c r="C66" s="35"/>
      <c r="D66" s="35"/>
      <c r="E66" s="35"/>
      <c r="F66" s="36"/>
    </row>
    <row r="67" spans="1:8" ht="17.45" customHeight="1">
      <c r="A67" s="33"/>
      <c r="B67" s="34"/>
      <c r="C67" s="34"/>
      <c r="D67" s="35"/>
      <c r="E67" s="34"/>
      <c r="F67" s="36"/>
    </row>
    <row r="68" spans="1:8" ht="17.45" customHeight="1">
      <c r="A68" s="26"/>
    </row>
  </sheetData>
  <mergeCells count="71">
    <mergeCell ref="F59:F60"/>
    <mergeCell ref="B59:B60"/>
    <mergeCell ref="H59:H60"/>
    <mergeCell ref="C59:C60"/>
    <mergeCell ref="D59:D60"/>
    <mergeCell ref="E59:E60"/>
    <mergeCell ref="G59:G60"/>
    <mergeCell ref="H45:H46"/>
    <mergeCell ref="A58:H58"/>
    <mergeCell ref="A57:H57"/>
    <mergeCell ref="A56:I56"/>
    <mergeCell ref="N44:O44"/>
    <mergeCell ref="N45:N46"/>
    <mergeCell ref="L44:M44"/>
    <mergeCell ref="D44:E44"/>
    <mergeCell ref="H44:I44"/>
    <mergeCell ref="J44:K44"/>
    <mergeCell ref="B44:C44"/>
    <mergeCell ref="J45:J46"/>
    <mergeCell ref="D3:D4"/>
    <mergeCell ref="A45:A46"/>
    <mergeCell ref="B45:B46"/>
    <mergeCell ref="D45:D46"/>
    <mergeCell ref="F45:F46"/>
    <mergeCell ref="A43:O43"/>
    <mergeCell ref="F35:F36"/>
    <mergeCell ref="H13:H14"/>
    <mergeCell ref="H21:H22"/>
    <mergeCell ref="A19:H19"/>
    <mergeCell ref="A20:H20"/>
    <mergeCell ref="B21:B22"/>
    <mergeCell ref="C21:C22"/>
    <mergeCell ref="C13:C14"/>
    <mergeCell ref="C35:C36"/>
    <mergeCell ref="G21:G22"/>
    <mergeCell ref="A33:H33"/>
    <mergeCell ref="A34:H34"/>
    <mergeCell ref="E21:E22"/>
    <mergeCell ref="D21:D22"/>
    <mergeCell ref="A12:H12"/>
    <mergeCell ref="E13:E14"/>
    <mergeCell ref="B13:B14"/>
    <mergeCell ref="A1:H1"/>
    <mergeCell ref="A2:H2"/>
    <mergeCell ref="B3:B4"/>
    <mergeCell ref="G13:G14"/>
    <mergeCell ref="E3:E4"/>
    <mergeCell ref="G3:G4"/>
    <mergeCell ref="F3:F4"/>
    <mergeCell ref="F13:F14"/>
    <mergeCell ref="D13:D14"/>
    <mergeCell ref="A10:H10"/>
    <mergeCell ref="A11:H11"/>
    <mergeCell ref="C3:C4"/>
    <mergeCell ref="H3:H4"/>
    <mergeCell ref="M45:M46"/>
    <mergeCell ref="O45:O46"/>
    <mergeCell ref="F21:F22"/>
    <mergeCell ref="B35:B36"/>
    <mergeCell ref="A42:H42"/>
    <mergeCell ref="C45:C46"/>
    <mergeCell ref="E45:E46"/>
    <mergeCell ref="G45:G46"/>
    <mergeCell ref="L45:L46"/>
    <mergeCell ref="G35:G36"/>
    <mergeCell ref="H35:H36"/>
    <mergeCell ref="D35:D36"/>
    <mergeCell ref="E35:E36"/>
    <mergeCell ref="F44:G44"/>
    <mergeCell ref="I45:I46"/>
    <mergeCell ref="K45:K46"/>
  </mergeCells>
  <phoneticPr fontId="7" type="noConversion"/>
  <pageMargins left="0.75" right="0.75" top="1" bottom="1"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dimension ref="A1"/>
  <sheetViews>
    <sheetView workbookViewId="0">
      <selection activeCell="B46" sqref="B46"/>
    </sheetView>
  </sheetViews>
  <sheetFormatPr defaultRowHeight="12.75"/>
  <sheetData/>
  <phoneticPr fontId="7"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2.75"/>
  <sheetData/>
  <phoneticPr fontId="7"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3</vt:i4>
      </vt:variant>
    </vt:vector>
  </HeadingPairs>
  <TitlesOfParts>
    <vt:vector size="3" baseType="lpstr">
      <vt:lpstr>2010-2013</vt:lpstr>
      <vt:lpstr>Φύλλο2</vt:lpstr>
      <vt:lpstr>Φύλλο3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Lefakisa</dc:creator>
  <cp:lastModifiedBy>dioletisg</cp:lastModifiedBy>
  <cp:lastPrinted>2014-02-24T10:47:20Z</cp:lastPrinted>
  <dcterms:created xsi:type="dcterms:W3CDTF">2009-05-21T08:00:53Z</dcterms:created>
  <dcterms:modified xsi:type="dcterms:W3CDTF">2014-11-05T13:31:59Z</dcterms:modified>
</cp:coreProperties>
</file>